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septembercpireport\"/>
    </mc:Choice>
  </mc:AlternateContent>
  <xr:revisionPtr revIDLastSave="0" documentId="13_ncr:1_{A1607FFF-9DFB-4359-B2BE-BD8D8DCA2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SEPT 2022" sheetId="2" r:id="rId1"/>
    <sheet name="Diesel JUN 2015 - SEPTEBER 2022" sheetId="1" r:id="rId2"/>
  </sheets>
  <definedNames>
    <definedName name="_xlnm._FilterDatabase" localSheetId="1" hidden="1">'Diesel JUN 2015 - SEPTEBER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L42" i="1" l="1"/>
  <c r="CK42" i="1" l="1"/>
  <c r="CL43" i="1" l="1"/>
  <c r="CJ42" i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C43" i="1" s="1"/>
  <c r="CA42" i="1"/>
  <c r="BZ42" i="1"/>
  <c r="CL44" i="1" s="1"/>
  <c r="BY42" i="1"/>
  <c r="CK44" i="1" s="1"/>
  <c r="BX42" i="1"/>
  <c r="CJ44" i="1" s="1"/>
  <c r="CB43" i="1" l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<sst xmlns="http://schemas.openxmlformats.org/spreadsheetml/2006/main" count="146" uniqueCount="60">
  <si>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</si>
  <si>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</si>
  <si>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</si>
  <si>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</si>
  <si>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</si>
  <si>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</si>
  <si>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</si>
  <si>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</si>
  <si>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</si>
  <si>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</si>
  <si>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</si>
  <si>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</si>
  <si>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</si>
  <si>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</si>
  <si>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</si>
  <si>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</si>
  <si>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</si>
  <si>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</si>
  <si>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</si>
  <si>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</si>
  <si>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</si>
  <si>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</si>
  <si>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</si>
  <si>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</si>
  <si>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</si>
  <si>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</si>
  <si>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</si>
  <si>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</si>
  <si>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</si>
  <si>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</si>
  <si>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</si>
  <si>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</si>
  <si>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</si>
  <si>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</si>
  <si>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</si>
  <si>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</si>
  <si>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</si>
  <si>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</si>
  <si>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</si>
  <si>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</si>
  <si>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</si>
  <si>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</si>
  <si>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</si>
  <si>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</si>
  <si>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</si>
  <si>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</si>
  <si>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</si>
  <si>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Sep-21</t>
  </si>
  <si>
    <t>Average of Aug-22</t>
  </si>
  <si>
    <t>Average of Sep-22</t>
  </si>
  <si>
    <t>Average of MoM</t>
  </si>
  <si>
    <t>Average of 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</si>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</sst>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7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3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0" fontId="26" fillId="5" borderId="5" xfId="0" applyFont="1" applyFill="1" applyBorder="1">
      <alignment vertical="center"/>
    </xf>
    <xf numFmtId="0" fontId="26" fillId="0" borderId="5" xfId="0" applyFont="1" applyBorder="1" applyAlignment="1">
      <alignment horizontal="left" vertical="center"/>
    </xf>
    <xf numFmtId="4" fontId="26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26" fillId="5" borderId="6" xfId="0" applyFont="1" applyFill="1" applyBorder="1" applyAlignment="1">
      <alignment horizontal="left" vertical="center"/>
    </xf>
    <xf numFmtId="4" fontId="26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7AF8-B26A-4A1A-A1D6-780FBB6A5886}">
  <dimension ref="A2:J46"/>
  <sheetViews>
    <sheetView tabSelected="1" workbookViewId="0">
      <selection activeCell="H32" sqref="H32"/>
    </sheetView>
  </sheetViews>
  <sheetFormatPr defaultRowHeight="14.4"/>
  <cols>
    <col min="1" max="1" width="15.21875" bestFit="1" customWidth="1"/>
    <col min="2" max="2" width="16.44140625" bestFit="1" customWidth="1"/>
    <col min="3" max="3" width="16.6640625" bestFit="1" customWidth="1"/>
    <col min="4" max="4" width="16.44140625" bestFit="1" customWidth="1"/>
    <col min="5" max="5" width="15.33203125" bestFit="1" customWidth="1"/>
    <col min="6" max="6" width="13.77734375" bestFit="1" customWidth="1"/>
  </cols>
  <sheetData>
    <row r="2" spans="1:10">
      <c r="A2" s="56"/>
      <c r="B2" s="56" t="s">
        <v>47</v>
      </c>
      <c r="C2" s="56" t="s">
        <v>48</v>
      </c>
      <c r="D2" s="56" t="s">
        <v>49</v>
      </c>
      <c r="E2" s="56" t="s">
        <v>50</v>
      </c>
      <c r="F2" s="56" t="s">
        <v>51</v>
      </c>
      <c r="I2" s="46" t="s">
        <v>44</v>
      </c>
    </row>
    <row r="3" spans="1:10">
      <c r="A3" s="57" t="s">
        <v>52</v>
      </c>
      <c r="B3" s="58">
        <v>256.14769841269839</v>
      </c>
      <c r="C3" s="58">
        <v>813.23593073593088</v>
      </c>
      <c r="D3" s="58">
        <v>811.23957788243501</v>
      </c>
      <c r="E3" s="58">
        <v>-0.24548261802564753</v>
      </c>
      <c r="F3" s="58">
        <v>216.70773655572236</v>
      </c>
      <c r="I3" s="5" t="s">
        <v>28</v>
      </c>
      <c r="J3" s="8">
        <v>859.23076923076906</v>
      </c>
    </row>
    <row r="4" spans="1:10">
      <c r="A4" s="59" t="s">
        <v>2</v>
      </c>
      <c r="B4" s="60">
        <v>280</v>
      </c>
      <c r="C4" s="60">
        <v>845</v>
      </c>
      <c r="D4" s="60">
        <v>816</v>
      </c>
      <c r="E4" s="60">
        <v>-3.4319526627218977</v>
      </c>
      <c r="F4" s="60">
        <v>191.42857142857139</v>
      </c>
      <c r="I4" s="5" t="s">
        <v>12</v>
      </c>
      <c r="J4" s="8">
        <v>849</v>
      </c>
    </row>
    <row r="5" spans="1:10">
      <c r="A5" s="59" t="s">
        <v>8</v>
      </c>
      <c r="B5" s="60">
        <v>239.06166666666664</v>
      </c>
      <c r="C5" s="60">
        <v>780</v>
      </c>
      <c r="D5" s="60">
        <v>750</v>
      </c>
      <c r="E5" s="60">
        <v>-3.8461538461538396</v>
      </c>
      <c r="F5" s="60">
        <v>213.72658379637056</v>
      </c>
      <c r="I5" s="5" t="s">
        <v>27</v>
      </c>
      <c r="J5" s="8">
        <v>841.66666666666663</v>
      </c>
    </row>
    <row r="6" spans="1:10">
      <c r="A6" s="59" t="s">
        <v>23</v>
      </c>
      <c r="B6" s="60">
        <v>273.75</v>
      </c>
      <c r="C6" s="60">
        <v>804.54545454545496</v>
      </c>
      <c r="D6" s="60">
        <v>814.44444444444446</v>
      </c>
      <c r="E6" s="60">
        <v>1.2303829252981302</v>
      </c>
      <c r="F6" s="60">
        <v>197.51395230847282</v>
      </c>
    </row>
    <row r="7" spans="1:10">
      <c r="A7" s="59" t="s">
        <v>24</v>
      </c>
      <c r="B7" s="60">
        <v>245</v>
      </c>
      <c r="C7" s="60">
        <v>816.66666666666697</v>
      </c>
      <c r="D7" s="60">
        <v>817.14285714285711</v>
      </c>
      <c r="E7" s="60">
        <v>5.8309037900826866E-2</v>
      </c>
      <c r="F7" s="60">
        <v>233.52769679300292</v>
      </c>
      <c r="I7" s="46" t="s">
        <v>45</v>
      </c>
    </row>
    <row r="8" spans="1:10">
      <c r="A8" s="59" t="s">
        <v>53</v>
      </c>
      <c r="B8" s="60">
        <v>241.22222222222223</v>
      </c>
      <c r="C8" s="60">
        <v>797.27272727272725</v>
      </c>
      <c r="D8" s="60">
        <v>806.92307692307702</v>
      </c>
      <c r="E8" s="60">
        <v>1.2104201385843396</v>
      </c>
      <c r="F8" s="60">
        <v>234.51440314637</v>
      </c>
      <c r="I8" s="5" t="s">
        <v>21</v>
      </c>
      <c r="J8" s="8">
        <v>710</v>
      </c>
    </row>
    <row r="9" spans="1:10">
      <c r="A9" s="59" t="s">
        <v>27</v>
      </c>
      <c r="B9" s="60">
        <v>264</v>
      </c>
      <c r="C9" s="60">
        <v>821.66666666666663</v>
      </c>
      <c r="D9" s="60">
        <v>841.66666666666663</v>
      </c>
      <c r="E9" s="60">
        <v>2.4340770791074959</v>
      </c>
      <c r="F9" s="60">
        <v>218.81313131313129</v>
      </c>
      <c r="I9" s="5" t="s">
        <v>35</v>
      </c>
      <c r="J9" s="8">
        <v>725</v>
      </c>
    </row>
    <row r="10" spans="1:10">
      <c r="A10" s="59" t="s">
        <v>31</v>
      </c>
      <c r="B10" s="60">
        <v>250</v>
      </c>
      <c r="C10" s="60">
        <v>827.5</v>
      </c>
      <c r="D10" s="60">
        <v>832.5</v>
      </c>
      <c r="E10" s="60">
        <v>0.60422960725074404</v>
      </c>
      <c r="F10" s="60">
        <v>233</v>
      </c>
      <c r="I10" s="5" t="s">
        <v>7</v>
      </c>
      <c r="J10" s="8">
        <v>726.66666666666697</v>
      </c>
    </row>
    <row r="11" spans="1:10">
      <c r="A11" s="57" t="s">
        <v>54</v>
      </c>
      <c r="B11" s="58">
        <v>260.76388888888886</v>
      </c>
      <c r="C11" s="58">
        <v>766.9861111111112</v>
      </c>
      <c r="D11" s="58">
        <v>773.91666666666663</v>
      </c>
      <c r="E11" s="58">
        <v>0.90360900349490691</v>
      </c>
      <c r="F11" s="58">
        <v>196.78828229027965</v>
      </c>
    </row>
    <row r="12" spans="1:10">
      <c r="A12" s="59" t="s">
        <v>3</v>
      </c>
      <c r="B12" s="60">
        <v>270</v>
      </c>
      <c r="C12" s="60">
        <v>790</v>
      </c>
      <c r="D12" s="60">
        <v>733.33333333333337</v>
      </c>
      <c r="E12" s="60">
        <v>-7.1729957805907105</v>
      </c>
      <c r="F12" s="60">
        <v>171.60493827160496</v>
      </c>
    </row>
    <row r="13" spans="1:10">
      <c r="A13" s="59" t="s">
        <v>6</v>
      </c>
      <c r="B13" s="60">
        <v>245</v>
      </c>
      <c r="C13" s="60">
        <v>800</v>
      </c>
      <c r="D13" s="60">
        <v>832.5</v>
      </c>
      <c r="E13" s="60">
        <v>4.0624999999999858</v>
      </c>
      <c r="F13" s="60">
        <v>239.79591836734693</v>
      </c>
    </row>
    <row r="14" spans="1:10">
      <c r="A14" s="59" t="s">
        <v>9</v>
      </c>
      <c r="B14" s="60">
        <v>289</v>
      </c>
      <c r="C14" s="60">
        <v>790.25</v>
      </c>
      <c r="D14" s="60">
        <v>798.5</v>
      </c>
      <c r="E14" s="60">
        <v>1.043973426130961</v>
      </c>
      <c r="F14" s="60">
        <v>176.29757785467126</v>
      </c>
    </row>
    <row r="15" spans="1:10">
      <c r="A15" s="59" t="s">
        <v>16</v>
      </c>
      <c r="B15" s="60">
        <v>261</v>
      </c>
      <c r="C15" s="60">
        <v>750</v>
      </c>
      <c r="D15" s="60">
        <v>766.66666666666663</v>
      </c>
      <c r="E15" s="60">
        <v>2.2222222222222143</v>
      </c>
      <c r="F15" s="60">
        <v>193.74201787994889</v>
      </c>
    </row>
    <row r="16" spans="1:10">
      <c r="A16" s="59" t="s">
        <v>34</v>
      </c>
      <c r="B16" s="60">
        <v>265.83333333333331</v>
      </c>
      <c r="C16" s="60">
        <v>766.66666666666697</v>
      </c>
      <c r="D16" s="60">
        <v>787.5</v>
      </c>
      <c r="E16" s="60">
        <v>2.7173913043477853</v>
      </c>
      <c r="F16" s="60">
        <v>196.23824451410661</v>
      </c>
    </row>
    <row r="17" spans="1:6">
      <c r="A17" s="59" t="s">
        <v>35</v>
      </c>
      <c r="B17" s="60">
        <v>233.75</v>
      </c>
      <c r="C17" s="60">
        <v>705</v>
      </c>
      <c r="D17" s="60">
        <v>725</v>
      </c>
      <c r="E17" s="60">
        <v>2.8368794326241158</v>
      </c>
      <c r="F17" s="60">
        <v>210.1604278074866</v>
      </c>
    </row>
    <row r="18" spans="1:6">
      <c r="A18" s="57" t="s">
        <v>55</v>
      </c>
      <c r="B18" s="58">
        <v>235.29088836964928</v>
      </c>
      <c r="C18" s="58">
        <v>765.4157905586477</v>
      </c>
      <c r="D18" s="58">
        <v>777.7012987012987</v>
      </c>
      <c r="E18" s="58">
        <v>1.605076390400086</v>
      </c>
      <c r="F18" s="58">
        <v>230.52758825046629</v>
      </c>
    </row>
    <row r="19" spans="1:6">
      <c r="A19" s="59" t="s">
        <v>18</v>
      </c>
      <c r="B19" s="60">
        <v>252.5</v>
      </c>
      <c r="C19" s="60">
        <v>755</v>
      </c>
      <c r="D19" s="60">
        <v>782</v>
      </c>
      <c r="E19" s="60">
        <v>3.576158940397363</v>
      </c>
      <c r="F19" s="60">
        <v>209.70297029702971</v>
      </c>
    </row>
    <row r="20" spans="1:6">
      <c r="A20" s="59" t="s">
        <v>19</v>
      </c>
      <c r="B20" s="60">
        <v>257</v>
      </c>
      <c r="C20" s="60">
        <v>760</v>
      </c>
      <c r="D20" s="60">
        <v>780.90909090909099</v>
      </c>
      <c r="E20" s="60">
        <v>2.751196172248811</v>
      </c>
      <c r="F20" s="60">
        <v>203.85567739653345</v>
      </c>
    </row>
    <row r="21" spans="1:6">
      <c r="A21" s="59" t="s">
        <v>20</v>
      </c>
      <c r="B21" s="60">
        <v>235.10440040572652</v>
      </c>
      <c r="C21" s="60">
        <v>804.5454545454545</v>
      </c>
      <c r="D21" s="60">
        <v>835</v>
      </c>
      <c r="E21" s="60">
        <v>3.7853107344632804</v>
      </c>
      <c r="F21" s="60">
        <v>255.16136599698524</v>
      </c>
    </row>
    <row r="22" spans="1:6">
      <c r="A22" s="59" t="s">
        <v>21</v>
      </c>
      <c r="B22" s="60">
        <v>225</v>
      </c>
      <c r="C22" s="60">
        <v>702.22222222222194</v>
      </c>
      <c r="D22" s="60">
        <v>710</v>
      </c>
      <c r="E22" s="60">
        <v>1.1075949367089066</v>
      </c>
      <c r="F22" s="60">
        <v>215.55555555555554</v>
      </c>
    </row>
    <row r="23" spans="1:6">
      <c r="A23" s="59" t="s">
        <v>22</v>
      </c>
      <c r="B23" s="60">
        <v>230</v>
      </c>
      <c r="C23" s="60">
        <v>777.14285714285711</v>
      </c>
      <c r="D23" s="60">
        <v>783</v>
      </c>
      <c r="E23" s="60">
        <v>0.75367647058823195</v>
      </c>
      <c r="F23" s="60">
        <v>240.43478260869568</v>
      </c>
    </row>
    <row r="24" spans="1:6">
      <c r="A24" s="59" t="s">
        <v>33</v>
      </c>
      <c r="B24" s="60">
        <v>231.18181818181819</v>
      </c>
      <c r="C24" s="60">
        <v>790.66666666666697</v>
      </c>
      <c r="D24" s="60">
        <v>775</v>
      </c>
      <c r="E24" s="60">
        <v>-1.9814502529511344</v>
      </c>
      <c r="F24" s="60">
        <v>235.23397561934718</v>
      </c>
    </row>
    <row r="25" spans="1:6">
      <c r="A25" s="59" t="s">
        <v>36</v>
      </c>
      <c r="B25" s="60">
        <v>216.25</v>
      </c>
      <c r="C25" s="60">
        <v>768.33333333333303</v>
      </c>
      <c r="D25" s="60">
        <v>778</v>
      </c>
      <c r="E25" s="60">
        <v>1.2581344902386604</v>
      </c>
      <c r="F25" s="60">
        <v>259.76878612716763</v>
      </c>
    </row>
    <row r="26" spans="1:6">
      <c r="A26" s="57" t="s">
        <v>56</v>
      </c>
      <c r="B26" s="58">
        <v>263.52454212454211</v>
      </c>
      <c r="C26" s="58">
        <v>803.68635682158924</v>
      </c>
      <c r="D26" s="58">
        <v>804.31666666666661</v>
      </c>
      <c r="E26" s="58">
        <v>7.8427341677183904E-2</v>
      </c>
      <c r="F26" s="58">
        <v>205.21508933560557</v>
      </c>
    </row>
    <row r="27" spans="1:6">
      <c r="A27" s="59" t="s">
        <v>0</v>
      </c>
      <c r="B27" s="60">
        <v>262.85714285714283</v>
      </c>
      <c r="C27" s="60">
        <v>785.33333333333303</v>
      </c>
      <c r="D27" s="60">
        <v>784.58333333333303</v>
      </c>
      <c r="E27" s="60">
        <v>-9.5500848896435286E-2</v>
      </c>
      <c r="F27" s="60">
        <v>198.48278985507238</v>
      </c>
    </row>
    <row r="28" spans="1:6">
      <c r="A28" s="59" t="s">
        <v>5</v>
      </c>
      <c r="B28" s="60">
        <v>265.38461538461536</v>
      </c>
      <c r="C28" s="60">
        <v>826.08695652173901</v>
      </c>
      <c r="D28" s="60">
        <v>792.66666666666663</v>
      </c>
      <c r="E28" s="60">
        <v>-4.0456140350877092</v>
      </c>
      <c r="F28" s="60">
        <v>198.68599033816429</v>
      </c>
    </row>
    <row r="29" spans="1:6">
      <c r="A29" s="59" t="s">
        <v>12</v>
      </c>
      <c r="B29" s="60">
        <v>273.33333333333331</v>
      </c>
      <c r="C29" s="60">
        <v>861.66666666666697</v>
      </c>
      <c r="D29" s="60">
        <v>849</v>
      </c>
      <c r="E29" s="60">
        <v>-1.4700193423598051</v>
      </c>
      <c r="F29" s="60">
        <v>210.60975609756099</v>
      </c>
    </row>
    <row r="30" spans="1:6">
      <c r="A30" s="59" t="s">
        <v>15</v>
      </c>
      <c r="B30" s="60">
        <v>260.71428571428572</v>
      </c>
      <c r="C30" s="60">
        <v>780.34482758620686</v>
      </c>
      <c r="D30" s="60">
        <v>798.33333333333337</v>
      </c>
      <c r="E30" s="60">
        <v>2.3051995875681399</v>
      </c>
      <c r="F30" s="60">
        <v>206.21004566210047</v>
      </c>
    </row>
    <row r="31" spans="1:6">
      <c r="A31" s="59" t="s">
        <v>17</v>
      </c>
      <c r="B31" s="60">
        <v>255.33333333333334</v>
      </c>
      <c r="C31" s="60">
        <v>765</v>
      </c>
      <c r="D31" s="60">
        <v>797</v>
      </c>
      <c r="E31" s="60">
        <v>4.183006535947726</v>
      </c>
      <c r="F31" s="60">
        <v>212.14099216710179</v>
      </c>
    </row>
    <row r="32" spans="1:6">
      <c r="A32" s="57" t="s">
        <v>57</v>
      </c>
      <c r="B32" s="58">
        <v>260.52579365079367</v>
      </c>
      <c r="C32" s="58">
        <v>762.41498316498325</v>
      </c>
      <c r="D32" s="58">
        <v>762.73902717652743</v>
      </c>
      <c r="E32" s="58">
        <v>4.2502314185767887E-2</v>
      </c>
      <c r="F32" s="58">
        <v>192.76910224056189</v>
      </c>
    </row>
    <row r="33" spans="1:6">
      <c r="A33" s="59" t="s">
        <v>4</v>
      </c>
      <c r="B33" s="60">
        <v>266.66666666666669</v>
      </c>
      <c r="C33" s="60">
        <v>731.81818181818198</v>
      </c>
      <c r="D33" s="60">
        <v>732.77777777777806</v>
      </c>
      <c r="E33" s="60">
        <v>0.13112491373361479</v>
      </c>
      <c r="F33" s="60">
        <v>174.79166666666674</v>
      </c>
    </row>
    <row r="34" spans="1:6">
      <c r="A34" s="59" t="s">
        <v>7</v>
      </c>
      <c r="B34" s="60">
        <v>241.07142857142858</v>
      </c>
      <c r="C34" s="60">
        <v>760.11111111111097</v>
      </c>
      <c r="D34" s="60">
        <v>726.66666666666697</v>
      </c>
      <c r="E34" s="60">
        <v>-4.399941529016175</v>
      </c>
      <c r="F34" s="60">
        <v>201.43209876543222</v>
      </c>
    </row>
    <row r="35" spans="1:6">
      <c r="A35" s="59" t="s">
        <v>10</v>
      </c>
      <c r="B35" s="60">
        <v>273.75</v>
      </c>
      <c r="C35" s="60">
        <v>782.72727272727275</v>
      </c>
      <c r="D35" s="60">
        <v>759.375</v>
      </c>
      <c r="E35" s="60">
        <v>-2.9834494773519111</v>
      </c>
      <c r="F35" s="60">
        <v>177.39726027397262</v>
      </c>
    </row>
    <row r="36" spans="1:6">
      <c r="A36" s="59" t="s">
        <v>11</v>
      </c>
      <c r="B36" s="60">
        <v>262.66666666666669</v>
      </c>
      <c r="C36" s="60">
        <v>790.66666666666697</v>
      </c>
      <c r="D36" s="60">
        <v>797.857142857143</v>
      </c>
      <c r="E36" s="60">
        <v>0.90941941700792484</v>
      </c>
      <c r="F36" s="60">
        <v>203.75271936185646</v>
      </c>
    </row>
    <row r="37" spans="1:6">
      <c r="A37" s="59" t="s">
        <v>13</v>
      </c>
      <c r="B37" s="60">
        <v>273</v>
      </c>
      <c r="C37" s="60">
        <v>775.83333333333337</v>
      </c>
      <c r="D37" s="60">
        <v>779.09090909090912</v>
      </c>
      <c r="E37" s="60">
        <v>0.41988087100868654</v>
      </c>
      <c r="F37" s="60">
        <v>185.38128538128535</v>
      </c>
    </row>
    <row r="38" spans="1:6">
      <c r="A38" s="59" t="s">
        <v>32</v>
      </c>
      <c r="B38" s="60">
        <v>246</v>
      </c>
      <c r="C38" s="60">
        <v>733.33333333333337</v>
      </c>
      <c r="D38" s="60">
        <v>780.66666666666663</v>
      </c>
      <c r="E38" s="60">
        <v>6.454545454545439</v>
      </c>
      <c r="F38" s="60">
        <v>217.34417344173443</v>
      </c>
    </row>
    <row r="39" spans="1:6">
      <c r="A39" s="57" t="s">
        <v>58</v>
      </c>
      <c r="B39" s="58">
        <v>256.04030165096344</v>
      </c>
      <c r="C39" s="58">
        <v>811.51580119227174</v>
      </c>
      <c r="D39" s="58">
        <v>810.33737504325734</v>
      </c>
      <c r="E39" s="58">
        <v>-0.14521296409547801</v>
      </c>
      <c r="F39" s="58">
        <v>216.48821291732304</v>
      </c>
    </row>
    <row r="40" spans="1:6">
      <c r="A40" s="59" t="s">
        <v>14</v>
      </c>
      <c r="B40" s="60">
        <v>249.64285714285714</v>
      </c>
      <c r="C40" s="60">
        <v>762.30769230769226</v>
      </c>
      <c r="D40" s="60">
        <v>782</v>
      </c>
      <c r="E40" s="60">
        <v>2.5832492431887175</v>
      </c>
      <c r="F40" s="60">
        <v>213.24749642346205</v>
      </c>
    </row>
    <row r="41" spans="1:6">
      <c r="A41" s="59" t="s">
        <v>25</v>
      </c>
      <c r="B41" s="60">
        <v>247.64705882352942</v>
      </c>
      <c r="C41" s="60">
        <v>769</v>
      </c>
      <c r="D41" s="60">
        <v>742.14285714285711</v>
      </c>
      <c r="E41" s="60">
        <v>-3.4924763143228716</v>
      </c>
      <c r="F41" s="60">
        <v>199.67763827621303</v>
      </c>
    </row>
    <row r="42" spans="1:6">
      <c r="A42" s="59" t="s">
        <v>39</v>
      </c>
      <c r="B42" s="60">
        <v>266.53333333333336</v>
      </c>
      <c r="C42" s="60">
        <v>828.33333333333337</v>
      </c>
      <c r="D42" s="60">
        <v>829.66666666666697</v>
      </c>
      <c r="E42" s="60">
        <v>0.16096579476865713</v>
      </c>
      <c r="F42" s="60">
        <v>211.28064032016016</v>
      </c>
    </row>
    <row r="43" spans="1:6">
      <c r="A43" s="59" t="s">
        <v>28</v>
      </c>
      <c r="B43" s="60">
        <v>249.58333333333334</v>
      </c>
      <c r="C43" s="60">
        <v>850</v>
      </c>
      <c r="D43" s="60">
        <v>859.23076923076906</v>
      </c>
      <c r="E43" s="60">
        <v>1.0859728506787008</v>
      </c>
      <c r="F43" s="60">
        <v>244.26608449980728</v>
      </c>
    </row>
    <row r="44" spans="1:6">
      <c r="A44" s="59" t="s">
        <v>29</v>
      </c>
      <c r="B44" s="60">
        <v>255.27272727272728</v>
      </c>
      <c r="C44" s="60">
        <v>823.57142857142856</v>
      </c>
      <c r="D44" s="60">
        <v>835.45454545454504</v>
      </c>
      <c r="E44" s="60">
        <v>1.4428762910982726</v>
      </c>
      <c r="F44" s="60">
        <v>227.27920227920208</v>
      </c>
    </row>
    <row r="45" spans="1:6">
      <c r="A45" s="59" t="s">
        <v>30</v>
      </c>
      <c r="B45" s="60">
        <v>267.5625</v>
      </c>
      <c r="C45" s="60">
        <v>835.88235294117646</v>
      </c>
      <c r="D45" s="60">
        <v>813.52941176470586</v>
      </c>
      <c r="E45" s="60">
        <v>-2.6741731175228693</v>
      </c>
      <c r="F45" s="60">
        <v>204.05210437363451</v>
      </c>
    </row>
    <row r="46" spans="1:6">
      <c r="A46" s="61" t="s">
        <v>59</v>
      </c>
      <c r="B46" s="62">
        <v>254.63980333089245</v>
      </c>
      <c r="C46" s="62">
        <v>786.87824881027518</v>
      </c>
      <c r="D46" s="62">
        <v>789.89534818211291</v>
      </c>
      <c r="E46" s="62">
        <v>0.38342645465156977</v>
      </c>
      <c r="F46" s="62">
        <v>210.20105177967054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L60"/>
  <sheetViews>
    <sheetView zoomScale="110" zoomScaleNormal="110" workbookViewId="0">
      <pane xSplit="1" ySplit="4" topLeftCell="B41" activePane="bottomRight" state="frozen"/>
      <selection pane="topRight"/>
      <selection pane="bottomLeft"/>
      <selection pane="bottomRight" activeCell="A46" sqref="A46:B54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109375" customWidth="1"/>
    <col min="80" max="80" width="10.88671875" bestFit="1" customWidth="1"/>
    <col min="84" max="84" width="11.88671875" bestFit="1" customWidth="1"/>
  </cols>
  <sheetData>
    <row r="2" spans="1:90" ht="15" customHeight="1">
      <c r="C2" s="1" t="s">
        <v>43</v>
      </c>
    </row>
    <row r="3" spans="1:90" ht="15" customHeight="1">
      <c r="C3" s="1" t="s">
        <v>46</v>
      </c>
      <c r="Y3" s="2"/>
    </row>
    <row r="4" spans="1:90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  <c r="CL4" s="4">
        <v>44805</v>
      </c>
    </row>
    <row r="5" spans="1:90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1">
        <v>300.83333333333331</v>
      </c>
      <c r="CE5" s="10">
        <v>310.5</v>
      </c>
      <c r="CF5" s="10">
        <v>645</v>
      </c>
      <c r="CG5" s="8">
        <v>637.5</v>
      </c>
      <c r="CH5" s="54">
        <v>634.61538461538464</v>
      </c>
      <c r="CI5" s="10">
        <v>703.33333333333337</v>
      </c>
      <c r="CJ5" s="10">
        <v>782.30769230769204</v>
      </c>
      <c r="CK5" s="55">
        <v>785.33333333333303</v>
      </c>
      <c r="CL5" s="8">
        <v>784.58333333333303</v>
      </c>
    </row>
    <row r="6" spans="1:90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1">
        <v>286.25</v>
      </c>
      <c r="CE6" s="10">
        <v>305.5</v>
      </c>
      <c r="CF6" s="10">
        <v>525</v>
      </c>
      <c r="CG6" s="8">
        <v>706</v>
      </c>
      <c r="CH6" s="54">
        <v>705</v>
      </c>
      <c r="CI6" s="10">
        <v>745</v>
      </c>
      <c r="CJ6" s="10">
        <v>800</v>
      </c>
      <c r="CK6" s="55">
        <v>845</v>
      </c>
      <c r="CL6" s="8">
        <v>816</v>
      </c>
    </row>
    <row r="7" spans="1:90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1">
        <v>282.5</v>
      </c>
      <c r="CE7" s="10">
        <v>307.33333333333297</v>
      </c>
      <c r="CF7" s="10">
        <v>544</v>
      </c>
      <c r="CG7" s="8">
        <v>686.66666666666697</v>
      </c>
      <c r="CH7" s="54">
        <v>700</v>
      </c>
      <c r="CI7" s="10">
        <v>766.66666666666697</v>
      </c>
      <c r="CJ7" s="10">
        <v>775</v>
      </c>
      <c r="CK7" s="55">
        <v>790</v>
      </c>
      <c r="CL7" s="8">
        <v>733.33333333333337</v>
      </c>
    </row>
    <row r="8" spans="1:90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1">
        <v>292</v>
      </c>
      <c r="CE8" s="10">
        <v>310</v>
      </c>
      <c r="CF8" s="10">
        <v>570</v>
      </c>
      <c r="CG8" s="8">
        <v>703</v>
      </c>
      <c r="CH8" s="54">
        <v>702.2</v>
      </c>
      <c r="CI8" s="10">
        <v>709</v>
      </c>
      <c r="CJ8" s="10">
        <v>726.66666666666663</v>
      </c>
      <c r="CK8" s="55">
        <v>731.81818181818198</v>
      </c>
      <c r="CL8" s="8">
        <v>732.77777777777806</v>
      </c>
    </row>
    <row r="9" spans="1:90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1">
        <v>305</v>
      </c>
      <c r="CE9" s="10">
        <v>310.33333333333297</v>
      </c>
      <c r="CF9" s="10">
        <v>583</v>
      </c>
      <c r="CG9" s="8">
        <v>606.07142857142856</v>
      </c>
      <c r="CH9" s="54">
        <v>642</v>
      </c>
      <c r="CI9" s="10">
        <v>713.57142857142856</v>
      </c>
      <c r="CJ9" s="10">
        <v>812.66666666666663</v>
      </c>
      <c r="CK9" s="55">
        <v>826.08695652173901</v>
      </c>
      <c r="CL9" s="8">
        <v>792.66666666666663</v>
      </c>
    </row>
    <row r="10" spans="1:90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1">
        <v>247.5</v>
      </c>
      <c r="CE10" s="10">
        <v>275</v>
      </c>
      <c r="CF10" s="10">
        <v>408</v>
      </c>
      <c r="CG10" s="8">
        <v>550</v>
      </c>
      <c r="CH10" s="54">
        <v>570</v>
      </c>
      <c r="CI10" s="10">
        <v>650</v>
      </c>
      <c r="CJ10" s="10">
        <v>750</v>
      </c>
      <c r="CK10" s="55">
        <v>800</v>
      </c>
      <c r="CL10" s="8">
        <v>832.5</v>
      </c>
    </row>
    <row r="11" spans="1:90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1">
        <v>274.64285714285717</v>
      </c>
      <c r="CE11" s="10">
        <v>300</v>
      </c>
      <c r="CF11" s="10">
        <v>485.66666666666669</v>
      </c>
      <c r="CG11" s="8">
        <v>643</v>
      </c>
      <c r="CH11" s="54">
        <v>678.33333333333303</v>
      </c>
      <c r="CI11" s="10">
        <v>722.142857142857</v>
      </c>
      <c r="CJ11" s="10">
        <v>756.15384615384596</v>
      </c>
      <c r="CK11" s="55">
        <v>760.11111111111097</v>
      </c>
      <c r="CL11" s="8">
        <v>726.66666666666697</v>
      </c>
    </row>
    <row r="12" spans="1:90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1">
        <v>248.33333333333334</v>
      </c>
      <c r="CE12" s="10">
        <v>303.33333333333297</v>
      </c>
      <c r="CF12" s="10">
        <v>518</v>
      </c>
      <c r="CG12" s="8">
        <v>662.5</v>
      </c>
      <c r="CH12" s="54">
        <v>635</v>
      </c>
      <c r="CI12" s="10">
        <v>728.57142857142856</v>
      </c>
      <c r="CJ12" s="10">
        <v>745</v>
      </c>
      <c r="CK12" s="55">
        <v>780</v>
      </c>
      <c r="CL12" s="8">
        <v>750</v>
      </c>
    </row>
    <row r="13" spans="1:90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1">
        <v>248.5</v>
      </c>
      <c r="CE13" s="53">
        <v>265.5</v>
      </c>
      <c r="CF13" s="10">
        <v>432</v>
      </c>
      <c r="CG13" s="8">
        <v>648.5</v>
      </c>
      <c r="CH13" s="54">
        <v>650</v>
      </c>
      <c r="CI13" s="10">
        <v>762.5</v>
      </c>
      <c r="CJ13" s="10">
        <v>788.5</v>
      </c>
      <c r="CK13" s="55">
        <v>790.25</v>
      </c>
      <c r="CL13" s="8">
        <v>798.5</v>
      </c>
    </row>
    <row r="14" spans="1:90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1">
        <v>299.58333333333331</v>
      </c>
      <c r="CE14" s="10">
        <v>346.33333333333331</v>
      </c>
      <c r="CF14" s="10">
        <v>561.5625</v>
      </c>
      <c r="CG14" s="8">
        <v>626.875</v>
      </c>
      <c r="CH14" s="54">
        <v>675.38461538461536</v>
      </c>
      <c r="CI14" s="10">
        <v>685.88235294117646</v>
      </c>
      <c r="CJ14" s="10">
        <v>778</v>
      </c>
      <c r="CK14" s="55">
        <v>782.72727272727275</v>
      </c>
      <c r="CL14" s="8">
        <v>759.375</v>
      </c>
    </row>
    <row r="15" spans="1:90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1">
        <v>314</v>
      </c>
      <c r="CE15" s="53">
        <v>355.38461538461536</v>
      </c>
      <c r="CF15" s="10">
        <v>575</v>
      </c>
      <c r="CG15" s="8">
        <v>600.6</v>
      </c>
      <c r="CH15" s="54">
        <v>624.44444444444446</v>
      </c>
      <c r="CI15" s="10">
        <v>798.5</v>
      </c>
      <c r="CJ15" s="10">
        <v>790.83333333333303</v>
      </c>
      <c r="CK15" s="55">
        <v>790.66666666666697</v>
      </c>
      <c r="CL15" s="8">
        <v>797.857142857143</v>
      </c>
    </row>
    <row r="16" spans="1:90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1">
        <v>343</v>
      </c>
      <c r="CE16" s="10">
        <v>346.25</v>
      </c>
      <c r="CF16" s="10">
        <v>644</v>
      </c>
      <c r="CG16" s="8">
        <v>695</v>
      </c>
      <c r="CH16" s="54">
        <v>680.71428571428567</v>
      </c>
      <c r="CI16" s="10">
        <v>777.5</v>
      </c>
      <c r="CJ16" s="10">
        <v>851.42857142857144</v>
      </c>
      <c r="CK16" s="55">
        <v>861.66666666666697</v>
      </c>
      <c r="CL16" s="8">
        <v>849</v>
      </c>
    </row>
    <row r="17" spans="1:90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1">
        <v>331.64285714285717</v>
      </c>
      <c r="CE17" s="53">
        <v>373.18181818181819</v>
      </c>
      <c r="CF17" s="10">
        <v>632.5</v>
      </c>
      <c r="CG17" s="8">
        <v>620.85714285714289</v>
      </c>
      <c r="CH17" s="54">
        <v>625.4545454545455</v>
      </c>
      <c r="CI17" s="10">
        <v>700</v>
      </c>
      <c r="CJ17" s="10">
        <v>760</v>
      </c>
      <c r="CK17" s="55">
        <v>775.83333333333337</v>
      </c>
      <c r="CL17" s="8">
        <v>779.09090909090912</v>
      </c>
    </row>
    <row r="18" spans="1:90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1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4">
        <v>716.15384615384596</v>
      </c>
      <c r="CI18" s="10">
        <v>738.66666666666663</v>
      </c>
      <c r="CJ18" s="10">
        <v>749.23076923076906</v>
      </c>
      <c r="CK18" s="55">
        <v>762.30769230769226</v>
      </c>
      <c r="CL18" s="8">
        <v>782</v>
      </c>
    </row>
    <row r="19" spans="1:90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1">
        <v>317.27272727272725</v>
      </c>
      <c r="CE19" s="10">
        <v>339.09090909090907</v>
      </c>
      <c r="CF19" s="10">
        <v>511.875</v>
      </c>
      <c r="CG19" s="8">
        <v>609.33333333333337</v>
      </c>
      <c r="CH19" s="54">
        <v>634.66666666666663</v>
      </c>
      <c r="CI19" s="10">
        <v>742.85714285714289</v>
      </c>
      <c r="CJ19" s="10">
        <v>782.5</v>
      </c>
      <c r="CK19" s="55">
        <v>780.34482758620686</v>
      </c>
      <c r="CL19" s="8">
        <v>798.33333333333337</v>
      </c>
    </row>
    <row r="20" spans="1:90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1">
        <v>326.66666666666703</v>
      </c>
      <c r="CE20" s="10">
        <v>330</v>
      </c>
      <c r="CF20" s="10">
        <v>455</v>
      </c>
      <c r="CG20" s="8">
        <v>692.5</v>
      </c>
      <c r="CH20" s="54">
        <v>704</v>
      </c>
      <c r="CI20" s="10">
        <v>713.33333333333303</v>
      </c>
      <c r="CJ20" s="10">
        <v>722</v>
      </c>
      <c r="CK20" s="55">
        <v>750</v>
      </c>
      <c r="CL20" s="8">
        <v>766.66666666666663</v>
      </c>
    </row>
    <row r="21" spans="1:90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1">
        <v>321.15384615384613</v>
      </c>
      <c r="CE21" s="53">
        <v>335.6</v>
      </c>
      <c r="CF21" s="10">
        <v>452.22222222222223</v>
      </c>
      <c r="CG21" s="8">
        <v>583.40909090909088</v>
      </c>
      <c r="CH21" s="54">
        <v>624.70588235294122</v>
      </c>
      <c r="CI21" s="10">
        <v>780.63157894736844</v>
      </c>
      <c r="CJ21" s="10">
        <v>785.52631578947398</v>
      </c>
      <c r="CK21" s="55">
        <v>765</v>
      </c>
      <c r="CL21" s="8">
        <v>797</v>
      </c>
    </row>
    <row r="22" spans="1:90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1">
        <v>251.25</v>
      </c>
      <c r="CE22" s="10">
        <v>295.41666666666703</v>
      </c>
      <c r="CF22" s="10">
        <v>550</v>
      </c>
      <c r="CG22" s="8">
        <v>613.75</v>
      </c>
      <c r="CH22" s="54">
        <v>702.22222222222217</v>
      </c>
      <c r="CI22" s="10">
        <v>783</v>
      </c>
      <c r="CJ22" s="10">
        <v>750.28571428571433</v>
      </c>
      <c r="CK22" s="55">
        <v>755</v>
      </c>
      <c r="CL22" s="8">
        <v>782</v>
      </c>
    </row>
    <row r="23" spans="1:90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1">
        <v>246.11111111111111</v>
      </c>
      <c r="CE23" s="10">
        <v>279.857142857143</v>
      </c>
      <c r="CF23" s="10">
        <v>502.222222222222</v>
      </c>
      <c r="CG23" s="8">
        <v>664.28571428571433</v>
      </c>
      <c r="CH23" s="54">
        <v>670</v>
      </c>
      <c r="CI23" s="10">
        <v>757.14285714285711</v>
      </c>
      <c r="CJ23" s="10">
        <v>760.90909090909088</v>
      </c>
      <c r="CK23" s="55">
        <v>760</v>
      </c>
      <c r="CL23" s="8">
        <v>780.90909090909099</v>
      </c>
    </row>
    <row r="24" spans="1:90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1">
        <v>224.28571428571428</v>
      </c>
      <c r="CE24" s="53">
        <v>250.0625</v>
      </c>
      <c r="CF24" s="10">
        <v>620</v>
      </c>
      <c r="CG24" s="8">
        <v>674.16666666666663</v>
      </c>
      <c r="CH24" s="54">
        <v>690</v>
      </c>
      <c r="CI24" s="10">
        <v>725</v>
      </c>
      <c r="CJ24" s="10">
        <v>730</v>
      </c>
      <c r="CK24" s="55">
        <v>804.5454545454545</v>
      </c>
      <c r="CL24" s="8">
        <v>835</v>
      </c>
    </row>
    <row r="25" spans="1:90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1">
        <v>293</v>
      </c>
      <c r="CE25" s="10">
        <v>314.125</v>
      </c>
      <c r="CF25" s="10">
        <v>585</v>
      </c>
      <c r="CG25" s="8">
        <v>700</v>
      </c>
      <c r="CH25" s="54">
        <v>673.84615384615381</v>
      </c>
      <c r="CI25" s="10">
        <v>786.36363636363637</v>
      </c>
      <c r="CJ25" s="10">
        <v>695</v>
      </c>
      <c r="CK25" s="55">
        <v>702.22222222222194</v>
      </c>
      <c r="CL25" s="8">
        <v>710</v>
      </c>
    </row>
    <row r="26" spans="1:90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1">
        <v>230</v>
      </c>
      <c r="CE26" s="53">
        <v>231.66666666666666</v>
      </c>
      <c r="CF26" s="10">
        <v>450</v>
      </c>
      <c r="CG26" s="8">
        <v>700</v>
      </c>
      <c r="CH26" s="54">
        <v>700</v>
      </c>
      <c r="CI26" s="10">
        <v>750</v>
      </c>
      <c r="CJ26" s="10">
        <v>780</v>
      </c>
      <c r="CK26" s="55">
        <v>777.14285714285711</v>
      </c>
      <c r="CL26" s="8">
        <v>783</v>
      </c>
    </row>
    <row r="27" spans="1:90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1">
        <v>290</v>
      </c>
      <c r="CE27" s="10">
        <v>312</v>
      </c>
      <c r="CF27" s="10">
        <v>540</v>
      </c>
      <c r="CG27" s="8">
        <v>550</v>
      </c>
      <c r="CH27" s="54">
        <v>653.57142857142901</v>
      </c>
      <c r="CI27" s="10">
        <v>678</v>
      </c>
      <c r="CJ27" s="10">
        <v>763.33333333333337</v>
      </c>
      <c r="CK27" s="55">
        <v>804.54545454545496</v>
      </c>
      <c r="CL27" s="8">
        <v>814.44444444444446</v>
      </c>
    </row>
    <row r="28" spans="1:90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1">
        <v>319</v>
      </c>
      <c r="CE28" s="10">
        <v>330</v>
      </c>
      <c r="CF28" s="10">
        <v>512</v>
      </c>
      <c r="CG28" s="8">
        <v>693.33333333333337</v>
      </c>
      <c r="CH28" s="54">
        <v>658.33333333333337</v>
      </c>
      <c r="CI28" s="10">
        <v>800</v>
      </c>
      <c r="CJ28" s="10">
        <v>792.5</v>
      </c>
      <c r="CK28" s="55">
        <v>816.66666666666697</v>
      </c>
      <c r="CL28" s="8">
        <v>817.14285714285711</v>
      </c>
    </row>
    <row r="29" spans="1:90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1">
        <v>303.26315789473699</v>
      </c>
      <c r="CE29" s="10">
        <v>335.9375</v>
      </c>
      <c r="CF29" s="10">
        <v>668.75</v>
      </c>
      <c r="CG29" s="8">
        <v>660.66666666666663</v>
      </c>
      <c r="CH29" s="54">
        <v>703.555555555556</v>
      </c>
      <c r="CI29" s="10">
        <v>727</v>
      </c>
      <c r="CJ29" s="10">
        <v>773.23529411764696</v>
      </c>
      <c r="CK29" s="55">
        <v>769</v>
      </c>
      <c r="CL29" s="8">
        <v>742.14285714285711</v>
      </c>
    </row>
    <row r="30" spans="1:90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1">
        <v>287.5</v>
      </c>
      <c r="CE30" s="10">
        <v>315</v>
      </c>
      <c r="CF30" s="10">
        <v>450</v>
      </c>
      <c r="CG30" s="8">
        <v>701</v>
      </c>
      <c r="CH30" s="54">
        <v>683.75</v>
      </c>
      <c r="CI30" s="10">
        <v>715</v>
      </c>
      <c r="CJ30" s="10">
        <v>768.88888888888891</v>
      </c>
      <c r="CK30" s="55">
        <v>797.27272727272725</v>
      </c>
      <c r="CL30" s="8">
        <v>806.92307692307702</v>
      </c>
    </row>
    <row r="31" spans="1:90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1">
        <v>291.25</v>
      </c>
      <c r="CE31" s="10">
        <v>312.142857142857</v>
      </c>
      <c r="CF31" s="10">
        <v>515</v>
      </c>
      <c r="CG31" s="8">
        <v>615</v>
      </c>
      <c r="CH31" s="54">
        <v>673.5</v>
      </c>
      <c r="CI31" s="10">
        <v>746.25</v>
      </c>
      <c r="CJ31" s="10">
        <v>783.33333333333303</v>
      </c>
      <c r="CK31" s="55">
        <v>821.66666666666663</v>
      </c>
      <c r="CL31" s="8">
        <v>841.66666666666663</v>
      </c>
    </row>
    <row r="32" spans="1:90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1">
        <v>304.21428571428601</v>
      </c>
      <c r="CE32" s="10">
        <v>345</v>
      </c>
      <c r="CF32" s="10">
        <v>512</v>
      </c>
      <c r="CG32" s="8">
        <v>683.125</v>
      </c>
      <c r="CH32" s="54">
        <v>687.857142857143</v>
      </c>
      <c r="CI32" s="10">
        <v>705.83333333333303</v>
      </c>
      <c r="CJ32" s="10">
        <v>773.57142857142856</v>
      </c>
      <c r="CK32" s="55">
        <v>828.33333333333337</v>
      </c>
      <c r="CL32" s="8">
        <v>829.66666666666697</v>
      </c>
    </row>
    <row r="33" spans="1:90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1">
        <v>313.92857142857144</v>
      </c>
      <c r="CE33" s="10">
        <v>333.33333333333297</v>
      </c>
      <c r="CF33" s="10">
        <v>622</v>
      </c>
      <c r="CG33" s="8">
        <v>678.21428571428601</v>
      </c>
      <c r="CH33" s="54">
        <v>702.72727272727298</v>
      </c>
      <c r="CI33" s="10">
        <v>702</v>
      </c>
      <c r="CJ33" s="10">
        <v>842.14285714285711</v>
      </c>
      <c r="CK33" s="55">
        <v>850</v>
      </c>
      <c r="CL33" s="8">
        <v>859.23076923076906</v>
      </c>
    </row>
    <row r="34" spans="1:90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2">
        <v>328.88888888888903</v>
      </c>
      <c r="CE34" s="10">
        <v>337</v>
      </c>
      <c r="CF34" s="10">
        <v>607.77777777777806</v>
      </c>
      <c r="CG34" s="8">
        <v>707</v>
      </c>
      <c r="CH34" s="54">
        <v>716</v>
      </c>
      <c r="CI34" s="10">
        <v>740</v>
      </c>
      <c r="CJ34" s="10">
        <v>816.66666666666663</v>
      </c>
      <c r="CK34" s="55">
        <v>823.57142857142856</v>
      </c>
      <c r="CL34" s="8">
        <v>835.45454545454504</v>
      </c>
    </row>
    <row r="35" spans="1:90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1">
        <v>328.75</v>
      </c>
      <c r="CE35" s="53">
        <v>372.38461538461536</v>
      </c>
      <c r="CF35" s="10">
        <v>632</v>
      </c>
      <c r="CG35" s="8">
        <v>704</v>
      </c>
      <c r="CH35" s="54">
        <v>707.33333333333303</v>
      </c>
      <c r="CI35" s="10">
        <v>726</v>
      </c>
      <c r="CJ35" s="10">
        <v>860</v>
      </c>
      <c r="CK35" s="55">
        <v>835.88235294117646</v>
      </c>
      <c r="CL35" s="8">
        <v>813.52941176470586</v>
      </c>
    </row>
    <row r="36" spans="1:90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1">
        <v>321.25</v>
      </c>
      <c r="CE36" s="53">
        <v>355.4</v>
      </c>
      <c r="CF36" s="10">
        <v>500</v>
      </c>
      <c r="CG36" s="8">
        <v>687.5</v>
      </c>
      <c r="CH36" s="54">
        <v>690</v>
      </c>
      <c r="CI36" s="10">
        <v>736</v>
      </c>
      <c r="CJ36" s="10">
        <v>866</v>
      </c>
      <c r="CK36" s="55">
        <v>827.5</v>
      </c>
      <c r="CL36" s="8">
        <v>832.5</v>
      </c>
    </row>
    <row r="37" spans="1:90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1">
        <v>306.4375</v>
      </c>
      <c r="CE37" s="10">
        <v>328.4</v>
      </c>
      <c r="CF37" s="10">
        <v>615</v>
      </c>
      <c r="CG37" s="8">
        <v>685.71428571428601</v>
      </c>
      <c r="CH37" s="54">
        <v>699.75</v>
      </c>
      <c r="CI37" s="10">
        <v>726.66666666666663</v>
      </c>
      <c r="CJ37" s="10">
        <v>748</v>
      </c>
      <c r="CK37" s="55">
        <v>733.33333333333337</v>
      </c>
      <c r="CL37" s="8">
        <v>780.66666666666663</v>
      </c>
    </row>
    <row r="38" spans="1:90" ht="15" customHeight="1">
      <c r="A38" s="5" t="s">
        <v>33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1">
        <v>225.72727272727272</v>
      </c>
      <c r="CE38" s="53">
        <v>250.727272727273</v>
      </c>
      <c r="CF38" s="10">
        <v>450</v>
      </c>
      <c r="CG38" s="8">
        <v>700</v>
      </c>
      <c r="CH38" s="54">
        <v>701</v>
      </c>
      <c r="CI38" s="10">
        <v>760</v>
      </c>
      <c r="CJ38" s="10">
        <v>791.66666666666697</v>
      </c>
      <c r="CK38" s="55">
        <v>790.66666666666697</v>
      </c>
      <c r="CL38" s="8">
        <v>775</v>
      </c>
    </row>
    <row r="39" spans="1:90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1">
        <v>297.5</v>
      </c>
      <c r="CE39" s="10">
        <v>319.16666666666703</v>
      </c>
      <c r="CF39" s="10">
        <v>450</v>
      </c>
      <c r="CG39" s="8">
        <v>590</v>
      </c>
      <c r="CH39" s="54">
        <v>650</v>
      </c>
      <c r="CI39" s="10">
        <v>722.5</v>
      </c>
      <c r="CJ39" s="10">
        <v>764.16666666666697</v>
      </c>
      <c r="CK39" s="55">
        <v>766.66666666666697</v>
      </c>
      <c r="CL39" s="8">
        <v>787.5</v>
      </c>
    </row>
    <row r="40" spans="1:90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1">
        <v>216.66666666666666</v>
      </c>
      <c r="CE40" s="53">
        <v>240</v>
      </c>
      <c r="CF40" s="10">
        <v>412</v>
      </c>
      <c r="CG40" s="8">
        <v>535</v>
      </c>
      <c r="CH40" s="54">
        <v>560</v>
      </c>
      <c r="CI40" s="10">
        <v>675</v>
      </c>
      <c r="CJ40" s="10">
        <v>686.66666666666697</v>
      </c>
      <c r="CK40" s="55">
        <v>705</v>
      </c>
      <c r="CL40" s="8">
        <v>725</v>
      </c>
    </row>
    <row r="41" spans="1:90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1">
        <v>235</v>
      </c>
      <c r="CE41" s="53">
        <v>260</v>
      </c>
      <c r="CF41" s="10">
        <v>546</v>
      </c>
      <c r="CG41" s="8">
        <v>700</v>
      </c>
      <c r="CH41" s="54">
        <v>704</v>
      </c>
      <c r="CI41" s="10">
        <v>750</v>
      </c>
      <c r="CJ41" s="10">
        <v>750</v>
      </c>
      <c r="CK41" s="55">
        <v>768.33333333333303</v>
      </c>
      <c r="CL41" s="8">
        <v>778</v>
      </c>
    </row>
    <row r="42" spans="1:90" ht="15" customHeight="1">
      <c r="A42" s="43" t="s">
        <v>40</v>
      </c>
      <c r="B42" s="44"/>
      <c r="C42" s="45">
        <f>AVERAGE(C5:C41)</f>
        <v>151.93011101615403</v>
      </c>
      <c r="D42" s="45">
        <f t="shared" ref="D42:S42" si="0">AVERAGE(D5:D41)</f>
        <v>145.5687618941713</v>
      </c>
      <c r="E42" s="45">
        <f t="shared" si="0"/>
        <v>151.54163798064727</v>
      </c>
      <c r="F42" s="45">
        <f t="shared" si="0"/>
        <v>153.09482122186378</v>
      </c>
      <c r="G42" s="45">
        <f t="shared" si="0"/>
        <v>152.17234128704717</v>
      </c>
      <c r="H42" s="45">
        <f t="shared" si="0"/>
        <v>163.16169330899407</v>
      </c>
      <c r="I42" s="45">
        <f t="shared" si="0"/>
        <v>164.25549656997026</v>
      </c>
      <c r="J42" s="45">
        <f t="shared" si="0"/>
        <v>160.28619352285469</v>
      </c>
      <c r="K42" s="45">
        <f t="shared" si="0"/>
        <v>147.78473981415158</v>
      </c>
      <c r="L42" s="45">
        <f t="shared" si="0"/>
        <v>146.19486238278577</v>
      </c>
      <c r="M42" s="45">
        <f t="shared" si="0"/>
        <v>152.15382040327603</v>
      </c>
      <c r="N42" s="45">
        <f t="shared" si="0"/>
        <v>148.80902254721698</v>
      </c>
      <c r="O42" s="45">
        <f t="shared" si="0"/>
        <v>183.41165699039806</v>
      </c>
      <c r="P42" s="45">
        <f t="shared" si="0"/>
        <v>206.5473459370518</v>
      </c>
      <c r="Q42" s="45">
        <f t="shared" si="0"/>
        <v>196.52752555391874</v>
      </c>
      <c r="R42" s="45">
        <f t="shared" si="0"/>
        <v>192.69433526012472</v>
      </c>
      <c r="S42" s="45">
        <f t="shared" si="0"/>
        <v>187.25467150315657</v>
      </c>
      <c r="T42" s="45">
        <f t="shared" ref="T42:U42" si="1">AVERAGE(T5:T41)</f>
        <v>195.67136510812983</v>
      </c>
      <c r="U42" s="45">
        <f t="shared" si="1"/>
        <v>196.25220329949434</v>
      </c>
      <c r="V42" s="45">
        <f t="shared" ref="V42:W42" si="2">AVERAGE(V5:V41)</f>
        <v>227.19712789198084</v>
      </c>
      <c r="W42" s="45">
        <f t="shared" si="2"/>
        <v>249.37753052238341</v>
      </c>
      <c r="X42" s="45">
        <f t="shared" ref="X42:Y42" si="3">AVERAGE(X5:X41)</f>
        <v>234.55367784044259</v>
      </c>
      <c r="Y42" s="45">
        <f t="shared" si="3"/>
        <v>229.24706726324371</v>
      </c>
      <c r="Z42" s="45">
        <f t="shared" ref="Z42:AA42" si="4">AVERAGE(Z5:Z41)</f>
        <v>216.29651115835321</v>
      </c>
      <c r="AA42" s="45">
        <f t="shared" si="4"/>
        <v>210.41928436356457</v>
      </c>
      <c r="AB42" s="45">
        <f t="shared" ref="AB42:AC42" si="5">AVERAGE(AB5:AB41)</f>
        <v>197.6240864106654</v>
      </c>
      <c r="AC42" s="45">
        <f t="shared" si="5"/>
        <v>196.23442066046283</v>
      </c>
      <c r="AD42" s="45">
        <f t="shared" ref="AD42:AE42" si="6">AVERAGE(AD5:AD41)</f>
        <v>184.79960115621881</v>
      </c>
      <c r="AE42" s="45">
        <f t="shared" si="6"/>
        <v>201.95591923533098</v>
      </c>
      <c r="AF42" s="45">
        <f t="shared" ref="AF42:AG42" si="7">AVERAGE(AF5:AF41)</f>
        <v>199.26432432432429</v>
      </c>
      <c r="AG42" s="45">
        <f t="shared" si="7"/>
        <v>206.58302288308582</v>
      </c>
      <c r="AH42" s="45">
        <f t="shared" ref="AH42:AI42" si="8">AVERAGE(AH5:AH41)</f>
        <v>213.82082534779903</v>
      </c>
      <c r="AI42" s="45">
        <f t="shared" si="8"/>
        <v>209.88710040970105</v>
      </c>
      <c r="AJ42" s="45">
        <f t="shared" ref="AJ42:AK42" si="9">AVERAGE(AJ5:AJ41)</f>
        <v>206.41388721567751</v>
      </c>
      <c r="AK42" s="45">
        <f t="shared" si="9"/>
        <v>204.34516069284376</v>
      </c>
      <c r="AL42" s="45">
        <f t="shared" ref="AL42" si="10">AVERAGE(AL5:AL41)</f>
        <v>205.66760223524929</v>
      </c>
      <c r="AM42" s="45">
        <f t="shared" ref="AM42:AN42" si="11">AVERAGE(AM5:AM41)</f>
        <v>204.97427224551839</v>
      </c>
      <c r="AN42" s="45">
        <f t="shared" si="11"/>
        <v>204.32402942182352</v>
      </c>
      <c r="AO42" s="45">
        <f t="shared" ref="AO42:AP42" si="12">AVERAGE(AO5:AO41)</f>
        <v>207.98497288872684</v>
      </c>
      <c r="AP42" s="45">
        <f t="shared" si="12"/>
        <v>211.63961355002786</v>
      </c>
      <c r="AQ42" s="45">
        <f t="shared" ref="AQ42:AR42" si="13">AVERAGE(AQ5:AQ41)</f>
        <v>219.32704458447492</v>
      </c>
      <c r="AR42" s="45">
        <f t="shared" si="13"/>
        <v>219.54182571346936</v>
      </c>
      <c r="AS42" s="45">
        <f t="shared" ref="AS42:AU42" si="14">AVERAGE(AS5:AS41)</f>
        <v>221.56382081285327</v>
      </c>
      <c r="AT42" s="45">
        <f t="shared" si="14"/>
        <v>225.08624725842216</v>
      </c>
      <c r="AU42" s="45">
        <f t="shared" si="14"/>
        <v>225.6053194509077</v>
      </c>
      <c r="AV42" s="45">
        <f t="shared" ref="AV42:AX42" si="15">AVERAGE(AV5:AV41)</f>
        <v>229.16010601002864</v>
      </c>
      <c r="AW42" s="45">
        <f t="shared" si="15"/>
        <v>230.67054054054049</v>
      </c>
      <c r="AX42" s="45">
        <f t="shared" si="15"/>
        <v>228.01647452102554</v>
      </c>
      <c r="AY42" s="45">
        <f t="shared" ref="AY42:AZ42" si="16">AVERAGE(AY5:AY41)</f>
        <v>224.68703791446254</v>
      </c>
      <c r="AZ42" s="45">
        <f t="shared" si="16"/>
        <v>224.96116725191806</v>
      </c>
      <c r="BA42" s="45">
        <f t="shared" ref="BA42:BB42" si="17">AVERAGE(BA5:BA41)</f>
        <v>229.07598670451605</v>
      </c>
      <c r="BB42" s="45">
        <f t="shared" si="17"/>
        <v>227.92251574584688</v>
      </c>
      <c r="BC42" s="45">
        <f t="shared" ref="BC42:BD42" si="18">AVERAGE(BC5:BC41)</f>
        <v>226.1900682397615</v>
      </c>
      <c r="BD42" s="45">
        <f t="shared" si="18"/>
        <v>225.07836994176486</v>
      </c>
      <c r="BE42" s="45">
        <f t="shared" ref="BE42:BF42" si="19">AVERAGE(BE5:BE41)</f>
        <v>229.80901540711858</v>
      </c>
      <c r="BF42" s="45">
        <f t="shared" si="19"/>
        <v>229.78181371931379</v>
      </c>
      <c r="BG42" s="45">
        <f t="shared" ref="BG42:BH42" si="20">AVERAGE(BG5:BG41)</f>
        <v>226.24706385417252</v>
      </c>
      <c r="BH42" s="45">
        <f t="shared" si="20"/>
        <v>226.78236980295804</v>
      </c>
      <c r="BI42" s="45">
        <f t="shared" ref="BI42:BJ42" si="21">AVERAGE(BI5:BI41)</f>
        <v>224.11040887895334</v>
      </c>
      <c r="BJ42" s="45">
        <f t="shared" si="21"/>
        <v>219.12666295111671</v>
      </c>
      <c r="BK42" s="45">
        <f t="shared" ref="BK42:BL42" si="22">AVERAGE(BK5:BK41)</f>
        <v>224.36956632399361</v>
      </c>
      <c r="BL42" s="45">
        <f t="shared" si="22"/>
        <v>224.43370682724094</v>
      </c>
      <c r="BM42" s="45">
        <f t="shared" ref="BM42:BN42" si="23">AVERAGE(BM5:BM41)</f>
        <v>221.87571463384828</v>
      </c>
      <c r="BN42" s="45">
        <f t="shared" si="23"/>
        <v>219.68298762575532</v>
      </c>
      <c r="BO42" s="45">
        <f t="shared" ref="BO42:BP42" si="24">AVERAGE(BO5:BO41)</f>
        <v>219.79930768681163</v>
      </c>
      <c r="BP42" s="45">
        <f t="shared" si="24"/>
        <v>223.74380334948256</v>
      </c>
      <c r="BQ42" s="45">
        <f t="shared" ref="BQ42:BR42" si="25">AVERAGE(BQ5:BQ41)</f>
        <v>224.37236903486908</v>
      </c>
      <c r="BR42" s="45">
        <f t="shared" si="25"/>
        <v>224.8571059814868</v>
      </c>
      <c r="BS42" s="45">
        <f t="shared" ref="BS42:BT42" si="26">AVERAGE(BS5:BS41)</f>
        <v>227.75913349218766</v>
      </c>
      <c r="BT42" s="45">
        <f t="shared" si="26"/>
        <v>235.40991431784533</v>
      </c>
      <c r="BU42" s="45">
        <f t="shared" ref="BU42:BZ42" si="27">AVERAGE(BU5:BU41)</f>
        <v>237.192881750119</v>
      </c>
      <c r="BV42" s="45">
        <f t="shared" si="27"/>
        <v>238.82379974289083</v>
      </c>
      <c r="BW42" s="45">
        <f t="shared" si="27"/>
        <v>242.43315080639468</v>
      </c>
      <c r="BX42" s="45">
        <f t="shared" si="27"/>
        <v>250.82242806213401</v>
      </c>
      <c r="BY42" s="45">
        <f t="shared" si="27"/>
        <v>254.20695932728549</v>
      </c>
      <c r="BZ42" s="45">
        <f t="shared" si="27"/>
        <v>254.63980333089245</v>
      </c>
      <c r="CA42" s="45">
        <f t="shared" ref="CA42:CB42" si="28">AVERAGE(CA5:CA41)</f>
        <v>254.07049918756624</v>
      </c>
      <c r="CB42" s="45">
        <f t="shared" si="28"/>
        <v>277.83269891640634</v>
      </c>
      <c r="CC42" s="45">
        <f t="shared" ref="CC42:CD42" si="29">AVERAGE(CC5:CC41)</f>
        <v>289.36673714384227</v>
      </c>
      <c r="CD42" s="45">
        <f t="shared" si="29"/>
        <v>288.09001877093982</v>
      </c>
      <c r="CE42" s="45">
        <f t="shared" ref="CE42:CF42" si="30">AVERAGE(CE5:CE41)</f>
        <v>311.97577715077716</v>
      </c>
      <c r="CF42" s="45">
        <f t="shared" si="30"/>
        <v>539.31673637923632</v>
      </c>
      <c r="CG42" s="45">
        <f t="shared" ref="CG42:CH42" si="31">AVERAGE(CG5:CG41)</f>
        <v>654.46443241443239</v>
      </c>
      <c r="CH42" s="45">
        <f t="shared" si="31"/>
        <v>671.0843093666623</v>
      </c>
      <c r="CI42" s="45">
        <f t="shared" ref="CI42:CJ42" si="32">AVERAGE(CI5:CI41)</f>
        <v>733.78144006859179</v>
      </c>
      <c r="CJ42" s="45">
        <f t="shared" si="32"/>
        <v>774.38325591421562</v>
      </c>
      <c r="CK42" s="45">
        <f t="shared" ref="CK42:CL42" si="33">AVERAGE(CK5:CK41)</f>
        <v>786.87824881027552</v>
      </c>
      <c r="CL42" s="45">
        <f t="shared" si="33"/>
        <v>789.89534818211314</v>
      </c>
    </row>
    <row r="43" spans="1:90" ht="15" customHeight="1">
      <c r="A43" s="43" t="s">
        <v>41</v>
      </c>
      <c r="B43" s="44"/>
      <c r="C43" s="45"/>
      <c r="D43" s="45">
        <f>D42/C42*100-100</f>
        <v>-4.1870232829003555</v>
      </c>
      <c r="E43" s="45">
        <f t="shared" ref="E43:H43" si="34">E42/D42*100-100</f>
        <v>4.1031303754704282</v>
      </c>
      <c r="F43" s="45">
        <f t="shared" si="34"/>
        <v>1.0249217719389208</v>
      </c>
      <c r="G43" s="45">
        <f t="shared" si="34"/>
        <v>-0.60255463081912808</v>
      </c>
      <c r="H43" s="45">
        <f t="shared" si="34"/>
        <v>7.2216487759870489</v>
      </c>
      <c r="I43" s="45">
        <f t="shared" ref="I43" si="35">I42/H42*100-100</f>
        <v>0.67037993955159436</v>
      </c>
      <c r="J43" s="45">
        <f>J42/I42*100-100</f>
        <v>-2.4165419909857917</v>
      </c>
      <c r="K43" s="45">
        <f t="shared" ref="K43" si="36">K42/J42*100-100</f>
        <v>-7.7994576038893655</v>
      </c>
      <c r="L43" s="45">
        <f t="shared" ref="L43" si="37">L42/K42*100-100</f>
        <v>-1.0758062255718528</v>
      </c>
      <c r="M43" s="45">
        <f t="shared" ref="M43" si="38">M42/L42*100-100</f>
        <v>4.0760379149903088</v>
      </c>
      <c r="N43" s="45">
        <f t="shared" ref="N43" si="39">N42/M42*100-100</f>
        <v>-2.1983002774388609</v>
      </c>
      <c r="O43" s="45">
        <f t="shared" ref="O43" si="40">O42/N42*100-100</f>
        <v>23.253048673309905</v>
      </c>
      <c r="P43" s="45">
        <f t="shared" ref="P43" si="41">P42/O42*100-100</f>
        <v>12.614077712555073</v>
      </c>
      <c r="Q43" s="45">
        <f t="shared" ref="Q43" si="42">Q42/P42*100-100</f>
        <v>-4.8511010091539646</v>
      </c>
      <c r="R43" s="45">
        <f t="shared" ref="R43" si="43">R42/Q42*100-100</f>
        <v>-1.9504597551869978</v>
      </c>
      <c r="S43" s="45">
        <f t="shared" ref="S43:U43" si="44">S42/R42*100-100</f>
        <v>-2.8229494912888669</v>
      </c>
      <c r="T43" s="45">
        <f t="shared" si="44"/>
        <v>4.4947843156112555</v>
      </c>
      <c r="U43" s="45">
        <f t="shared" si="44"/>
        <v>0.29684373645757489</v>
      </c>
      <c r="V43" s="45">
        <f t="shared" ref="V43" si="45">V42/U42*100-100</f>
        <v>15.767937415338167</v>
      </c>
      <c r="W43" s="45">
        <f t="shared" ref="W43:AQ43" si="46">W42/V42*100-100</f>
        <v>9.7626245702138021</v>
      </c>
      <c r="X43" s="45">
        <f t="shared" si="46"/>
        <v>-5.9443417580118592</v>
      </c>
      <c r="Y43" s="45">
        <f t="shared" si="46"/>
        <v>-2.2624290635974376</v>
      </c>
      <c r="Z43" s="45">
        <f t="shared" si="46"/>
        <v>-5.6491698059628419</v>
      </c>
      <c r="AA43" s="45">
        <f t="shared" si="46"/>
        <v>-2.7172083189478116</v>
      </c>
      <c r="AB43" s="45">
        <f t="shared" si="46"/>
        <v>-6.0808105072686658</v>
      </c>
      <c r="AC43" s="45">
        <f t="shared" si="46"/>
        <v>-0.70318642602846637</v>
      </c>
      <c r="AD43" s="45">
        <f t="shared" si="46"/>
        <v>-5.827122207081743</v>
      </c>
      <c r="AE43" s="45">
        <f t="shared" si="46"/>
        <v>9.2837419408763822</v>
      </c>
      <c r="AF43" s="45">
        <f t="shared" si="46"/>
        <v>-1.3327635660286319</v>
      </c>
      <c r="AG43" s="45">
        <f t="shared" si="46"/>
        <v>3.6728594461543196</v>
      </c>
      <c r="AH43" s="45">
        <f t="shared" si="46"/>
        <v>3.5035804799939569</v>
      </c>
      <c r="AI43" s="45">
        <f t="shared" si="46"/>
        <v>-1.8397295640868521</v>
      </c>
      <c r="AJ43" s="45">
        <f t="shared" si="46"/>
        <v>-1.6548006939177355</v>
      </c>
      <c r="AK43" s="45">
        <f t="shared" si="46"/>
        <v>-1.0022225494315506</v>
      </c>
      <c r="AL43" s="45">
        <f t="shared" si="46"/>
        <v>0.64716068534322346</v>
      </c>
      <c r="AM43" s="45">
        <f t="shared" si="46"/>
        <v>-0.3371119136877212</v>
      </c>
      <c r="AN43" s="45">
        <f t="shared" si="46"/>
        <v>-0.31723143425337241</v>
      </c>
      <c r="AO43" s="45">
        <f t="shared" si="46"/>
        <v>1.7917341769652353</v>
      </c>
      <c r="AP43" s="45">
        <f t="shared" si="46"/>
        <v>1.7571657271875409</v>
      </c>
      <c r="AQ43" s="45">
        <f t="shared" si="46"/>
        <v>3.6323214286298366</v>
      </c>
      <c r="AR43" s="45">
        <f t="shared" ref="AR43" si="47">AR42/AQ42*100-100</f>
        <v>9.7927334680207423E-2</v>
      </c>
      <c r="AS43" s="45">
        <f t="shared" ref="AS43" si="48">AS42/AR42*100-100</f>
        <v>0.92100677983013668</v>
      </c>
      <c r="AT43" s="45">
        <f t="shared" ref="AT43" si="49">AT42/AS42*100-100</f>
        <v>1.5898021764772352</v>
      </c>
      <c r="AU43" s="45">
        <f t="shared" ref="AU43:AY43" si="50">AU42/AT42*100-100</f>
        <v>0.23061035438989563</v>
      </c>
      <c r="AV43" s="45">
        <f t="shared" si="50"/>
        <v>1.5756661091914026</v>
      </c>
      <c r="AW43" s="45">
        <f t="shared" si="50"/>
        <v>0.65911757365209667</v>
      </c>
      <c r="AX43" s="45">
        <f t="shared" si="50"/>
        <v>-1.1505873326067331</v>
      </c>
      <c r="AY43" s="45">
        <f t="shared" si="50"/>
        <v>-1.4601737061134941</v>
      </c>
      <c r="AZ43" s="45">
        <f t="shared" ref="AZ43:BD43" si="51">AZ42/AY42*100-100</f>
        <v>0.1220049629920652</v>
      </c>
      <c r="BA43" s="45">
        <f t="shared" si="51"/>
        <v>1.8291243341523398</v>
      </c>
      <c r="BB43" s="45">
        <f t="shared" si="51"/>
        <v>-0.50353202675800901</v>
      </c>
      <c r="BC43" s="45">
        <f t="shared" si="51"/>
        <v>-0.760103713499376</v>
      </c>
      <c r="BD43" s="45">
        <f t="shared" si="51"/>
        <v>-0.49148855502278366</v>
      </c>
      <c r="BE43" s="45">
        <f t="shared" ref="BE43:BK43" si="52">BE42/BD42*100-100</f>
        <v>2.1017770239662354</v>
      </c>
      <c r="BF43" s="45">
        <f t="shared" si="52"/>
        <v>-1.1836649557281476E-2</v>
      </c>
      <c r="BG43" s="45">
        <f t="shared" si="52"/>
        <v>-1.5383070609143488</v>
      </c>
      <c r="BH43" s="45">
        <f t="shared" si="52"/>
        <v>0.23660238487362051</v>
      </c>
      <c r="BI43" s="45">
        <f t="shared" si="52"/>
        <v>-1.1782048694200853</v>
      </c>
      <c r="BJ43" s="45">
        <f t="shared" si="52"/>
        <v>-2.2237904757598415</v>
      </c>
      <c r="BK43" s="45">
        <f t="shared" si="52"/>
        <v>2.3926359769584451</v>
      </c>
      <c r="BL43" s="45">
        <f t="shared" ref="BL43:BP43" si="53">BL42/BK42*100-100</f>
        <v>2.8586989001325946E-2</v>
      </c>
      <c r="BM43" s="45">
        <f t="shared" si="53"/>
        <v>-1.1397540189280448</v>
      </c>
      <c r="BN43" s="45">
        <f t="shared" si="53"/>
        <v>-0.98826814449320466</v>
      </c>
      <c r="BO43" s="45">
        <f t="shared" si="53"/>
        <v>5.294905277530404E-2</v>
      </c>
      <c r="BP43" s="45">
        <f t="shared" si="53"/>
        <v>1.7945896664476066</v>
      </c>
      <c r="BQ43" s="45">
        <f t="shared" ref="BQ43:BU43" si="54">BQ42/BP42*100-100</f>
        <v>0.28093099159698909</v>
      </c>
      <c r="BR43" s="45">
        <f t="shared" si="54"/>
        <v>0.21604128382777787</v>
      </c>
      <c r="BS43" s="45">
        <f t="shared" si="54"/>
        <v>1.2906096509753127</v>
      </c>
      <c r="BT43" s="45">
        <f t="shared" si="54"/>
        <v>3.3591543436040041</v>
      </c>
      <c r="BU43" s="45">
        <f t="shared" si="54"/>
        <v>0.75738842072145474</v>
      </c>
      <c r="BV43" s="45">
        <f t="shared" ref="BV43:CL43" si="55">BV42/BU42*100-100</f>
        <v>0.68759145752525797</v>
      </c>
      <c r="BW43" s="45">
        <f t="shared" si="55"/>
        <v>1.5113029218149876</v>
      </c>
      <c r="BX43" s="45">
        <f t="shared" si="55"/>
        <v>3.460449706582807</v>
      </c>
      <c r="BY43" s="45">
        <f t="shared" si="55"/>
        <v>1.3493734556756039</v>
      </c>
      <c r="BZ43" s="45">
        <f t="shared" si="55"/>
        <v>0.17027228709724795</v>
      </c>
      <c r="CA43" s="45">
        <f>CA42/BZ42*100-100</f>
        <v>-0.22357233075082661</v>
      </c>
      <c r="CB43" s="45">
        <f t="shared" si="55"/>
        <v>9.3526008744910598</v>
      </c>
      <c r="CC43" s="45">
        <f t="shared" si="55"/>
        <v>4.1514329567472004</v>
      </c>
      <c r="CD43" s="45">
        <f t="shared" si="55"/>
        <v>-0.44121117219765438</v>
      </c>
      <c r="CE43" s="45">
        <f t="shared" si="55"/>
        <v>8.2910746029104558</v>
      </c>
      <c r="CF43" s="45">
        <f t="shared" si="55"/>
        <v>72.871349597948353</v>
      </c>
      <c r="CG43" s="45">
        <f t="shared" si="55"/>
        <v>21.350662471232226</v>
      </c>
      <c r="CH43" s="45">
        <f t="shared" si="55"/>
        <v>2.5394622120130066</v>
      </c>
      <c r="CI43" s="45">
        <f t="shared" si="55"/>
        <v>9.3426607993711173</v>
      </c>
      <c r="CJ43" s="45">
        <f t="shared" si="55"/>
        <v>5.5332301457268471</v>
      </c>
      <c r="CK43" s="45">
        <f t="shared" si="55"/>
        <v>1.6135412020639137</v>
      </c>
      <c r="CL43" s="45">
        <f t="shared" si="55"/>
        <v>0.38342645465156977</v>
      </c>
    </row>
    <row r="44" spans="1:90" ht="15" customHeight="1">
      <c r="A44" s="43" t="s">
        <v>42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U44" si="56">O42/C42*100-100</f>
        <v>20.721070868497392</v>
      </c>
      <c r="P44" s="45">
        <f t="shared" si="56"/>
        <v>41.889883000593215</v>
      </c>
      <c r="Q44" s="45">
        <f t="shared" si="56"/>
        <v>29.685496456766828</v>
      </c>
      <c r="R44" s="45">
        <f t="shared" si="56"/>
        <v>25.866004951841987</v>
      </c>
      <c r="S44" s="45">
        <f t="shared" si="56"/>
        <v>23.054340834470423</v>
      </c>
      <c r="T44" s="45">
        <f t="shared" si="56"/>
        <v>19.924818834509921</v>
      </c>
      <c r="U44" s="45">
        <f t="shared" si="56"/>
        <v>19.479839273381018</v>
      </c>
      <c r="V44" s="45">
        <f t="shared" ref="V44" si="57">V42/J42*100-100</f>
        <v>41.744664901275826</v>
      </c>
      <c r="W44" s="45">
        <f t="shared" ref="W44:AQ44" si="58">W42/K42*100-100</f>
        <v>68.743762607689405</v>
      </c>
      <c r="X44" s="45">
        <f t="shared" si="58"/>
        <v>60.439070168077905</v>
      </c>
      <c r="Y44" s="45">
        <f t="shared" si="58"/>
        <v>50.66796657200976</v>
      </c>
      <c r="Z44" s="45">
        <f t="shared" si="58"/>
        <v>45.351745113252463</v>
      </c>
      <c r="AA44" s="45">
        <f t="shared" si="58"/>
        <v>14.725142238140521</v>
      </c>
      <c r="AB44" s="45">
        <f t="shared" si="58"/>
        <v>-4.320200526375146</v>
      </c>
      <c r="AC44" s="45">
        <f t="shared" si="58"/>
        <v>-0.14914190397999505</v>
      </c>
      <c r="AD44" s="45">
        <f t="shared" si="58"/>
        <v>-4.0970244886797076</v>
      </c>
      <c r="AE44" s="45">
        <f t="shared" si="58"/>
        <v>7.8509377705573371</v>
      </c>
      <c r="AF44" s="45">
        <f t="shared" si="58"/>
        <v>1.8362212652878185</v>
      </c>
      <c r="AG44" s="45">
        <f t="shared" si="58"/>
        <v>5.2640527901874918</v>
      </c>
      <c r="AH44" s="45">
        <f t="shared" si="58"/>
        <v>-5.887531531886907</v>
      </c>
      <c r="AI44" s="45">
        <f t="shared" si="58"/>
        <v>-15.835600757598257</v>
      </c>
      <c r="AJ44" s="45">
        <f t="shared" si="58"/>
        <v>-11.997164522786747</v>
      </c>
      <c r="AK44" s="45">
        <f t="shared" si="58"/>
        <v>-10.862475523756714</v>
      </c>
      <c r="AL44" s="45">
        <f t="shared" si="58"/>
        <v>-4.9140454768234321</v>
      </c>
      <c r="AM44" s="45">
        <f t="shared" si="58"/>
        <v>-2.5876963390096108</v>
      </c>
      <c r="AN44" s="45">
        <f t="shared" si="58"/>
        <v>3.3902461652551636</v>
      </c>
      <c r="AO44" s="45">
        <f t="shared" si="58"/>
        <v>5.9880178965114226</v>
      </c>
      <c r="AP44" s="45">
        <f t="shared" si="58"/>
        <v>14.523847576445831</v>
      </c>
      <c r="AQ44" s="45">
        <f t="shared" si="58"/>
        <v>8.6014440254668045</v>
      </c>
      <c r="AR44" s="45">
        <f t="shared" ref="AR44" si="59">AR42/AF42*100-100</f>
        <v>10.176182544418367</v>
      </c>
      <c r="AS44" s="45">
        <f t="shared" ref="AS44" si="60">AS42/AG42*100-100</f>
        <v>7.2517081610552907</v>
      </c>
      <c r="AT44" s="45">
        <f t="shared" ref="AT44" si="61">AT42/AH42*100-100</f>
        <v>5.2686270817161613</v>
      </c>
      <c r="AU44" s="45">
        <f t="shared" ref="AU44:AY44" si="62">AU42/AI42*100-100</f>
        <v>7.4888923666697877</v>
      </c>
      <c r="AV44" s="45">
        <f t="shared" si="62"/>
        <v>11.01971340260846</v>
      </c>
      <c r="AW44" s="45">
        <f t="shared" si="62"/>
        <v>12.882800727180935</v>
      </c>
      <c r="AX44" s="45">
        <f t="shared" si="62"/>
        <v>10.866501112903975</v>
      </c>
      <c r="AY44" s="45">
        <f t="shared" si="62"/>
        <v>9.6171902224549228</v>
      </c>
      <c r="AZ44" s="45">
        <f t="shared" ref="AZ44:BD44" si="63">AZ42/AN42*100-100</f>
        <v>10.100201081826498</v>
      </c>
      <c r="BA44" s="45">
        <f t="shared" si="63"/>
        <v>10.140643106496455</v>
      </c>
      <c r="BB44" s="45">
        <f t="shared" si="63"/>
        <v>7.6936930297172523</v>
      </c>
      <c r="BC44" s="45">
        <f t="shared" si="63"/>
        <v>3.1291278593977836</v>
      </c>
      <c r="BD44" s="45">
        <f t="shared" si="63"/>
        <v>2.5218630711040078</v>
      </c>
      <c r="BE44" s="45">
        <f t="shared" ref="BE44:BK44" si="64">BE42/AS42*100-100</f>
        <v>3.7213632460462662</v>
      </c>
      <c r="BF44" s="45">
        <f t="shared" si="64"/>
        <v>2.0861187736186366</v>
      </c>
      <c r="BG44" s="45">
        <f t="shared" si="64"/>
        <v>0.28445446447219069</v>
      </c>
      <c r="BH44" s="45">
        <f t="shared" si="64"/>
        <v>-1.0375873220125555</v>
      </c>
      <c r="BI44" s="45">
        <f t="shared" si="64"/>
        <v>-2.8439399527197935</v>
      </c>
      <c r="BJ44" s="45">
        <f t="shared" si="64"/>
        <v>-3.8987584509333715</v>
      </c>
      <c r="BK44" s="45">
        <f t="shared" si="64"/>
        <v>-0.14129501791278187</v>
      </c>
      <c r="BL44" s="45">
        <f t="shared" ref="BL44:BP44" si="65">BL42/AZ42*100-100</f>
        <v>-0.23446732212516963</v>
      </c>
      <c r="BM44" s="45">
        <f t="shared" si="65"/>
        <v>-3.1431806424806013</v>
      </c>
      <c r="BN44" s="45">
        <f t="shared" si="65"/>
        <v>-3.6150566753481002</v>
      </c>
      <c r="BO44" s="45">
        <f t="shared" si="65"/>
        <v>-2.8253939718412653</v>
      </c>
      <c r="BP44" s="45">
        <f t="shared" si="65"/>
        <v>-0.5929341822706391</v>
      </c>
      <c r="BQ44" s="45">
        <f t="shared" ref="BQ44:BU44" si="66">BQ42/BE42*100-100</f>
        <v>-2.3657237130659183</v>
      </c>
      <c r="BR44" s="45">
        <f t="shared" si="66"/>
        <v>-2.1432104038671582</v>
      </c>
      <c r="BS44" s="45">
        <f t="shared" si="66"/>
        <v>0.66832674522120783</v>
      </c>
      <c r="BT44" s="45">
        <f t="shared" si="66"/>
        <v>3.8043277007747207</v>
      </c>
      <c r="BU44" s="45">
        <f t="shared" si="66"/>
        <v>5.8375123835643876</v>
      </c>
      <c r="BV44" s="45">
        <f t="shared" ref="BV44:CL44" si="67">BV42/BJ42*100-100</f>
        <v>8.9889274661971257</v>
      </c>
      <c r="BW44" s="45">
        <f t="shared" si="67"/>
        <v>8.0508175767104433</v>
      </c>
      <c r="BX44" s="45">
        <f t="shared" si="67"/>
        <v>11.757913554048244</v>
      </c>
      <c r="BY44" s="45">
        <f t="shared" si="67"/>
        <v>14.571781660192968</v>
      </c>
      <c r="BZ44" s="45">
        <f t="shared" si="67"/>
        <v>15.912390887859004</v>
      </c>
      <c r="CA44" s="45">
        <f>CA42/BO42*100-100</f>
        <v>15.592037964736022</v>
      </c>
      <c r="CB44" s="45">
        <f t="shared" si="67"/>
        <v>24.174477575335658</v>
      </c>
      <c r="CC44" s="45">
        <f t="shared" si="67"/>
        <v>28.967188958490965</v>
      </c>
      <c r="CD44" s="45">
        <f t="shared" si="67"/>
        <v>28.12137624623665</v>
      </c>
      <c r="CE44" s="45">
        <f t="shared" si="67"/>
        <v>36.976187241017158</v>
      </c>
      <c r="CF44" s="45">
        <f t="shared" si="67"/>
        <v>129.09686618001251</v>
      </c>
      <c r="CG44" s="45">
        <f t="shared" si="67"/>
        <v>175.92077282652434</v>
      </c>
      <c r="CH44" s="45">
        <f t="shared" si="67"/>
        <v>180.99557501770244</v>
      </c>
      <c r="CI44" s="45">
        <f t="shared" si="67"/>
        <v>202.67372165392686</v>
      </c>
      <c r="CJ44" s="45">
        <f t="shared" si="67"/>
        <v>208.73764435546593</v>
      </c>
      <c r="CK44" s="45">
        <f t="shared" si="67"/>
        <v>209.54237086687635</v>
      </c>
      <c r="CL44" s="45">
        <f t="shared" si="67"/>
        <v>210.20105177967065</v>
      </c>
    </row>
    <row r="45" spans="1:90" ht="15" customHeight="1">
      <c r="BC45" s="27"/>
    </row>
    <row r="46" spans="1:90" ht="15" customHeight="1">
      <c r="A46" s="46" t="s">
        <v>44</v>
      </c>
      <c r="E46" s="50"/>
      <c r="BC46" s="27"/>
    </row>
    <row r="47" spans="1:90" ht="15" customHeight="1">
      <c r="A47" s="5" t="s">
        <v>28</v>
      </c>
      <c r="B47" s="8">
        <v>859.23076923076906</v>
      </c>
      <c r="C47" s="5"/>
      <c r="D47" s="5"/>
      <c r="E47" s="8"/>
      <c r="BC47" s="27"/>
      <c r="BP47" s="53"/>
    </row>
    <row r="48" spans="1:90" ht="15" customHeight="1">
      <c r="A48" s="5" t="s">
        <v>12</v>
      </c>
      <c r="B48" s="8">
        <v>849</v>
      </c>
      <c r="C48" s="5"/>
      <c r="D48" s="5"/>
      <c r="E48" s="8"/>
      <c r="BC48" s="27"/>
      <c r="BP48" s="53"/>
    </row>
    <row r="49" spans="1:74" ht="15" customHeight="1">
      <c r="A49" s="5" t="s">
        <v>27</v>
      </c>
      <c r="B49" s="8">
        <v>841.66666666666663</v>
      </c>
      <c r="C49" s="5"/>
      <c r="D49" s="5"/>
      <c r="E49" s="8"/>
      <c r="BC49" s="27"/>
      <c r="BR49" s="53"/>
      <c r="BV49" s="53"/>
    </row>
    <row r="50" spans="1:74" ht="15" customHeight="1">
      <c r="BC50" s="27"/>
    </row>
    <row r="51" spans="1:74" ht="15" customHeight="1">
      <c r="A51" s="46" t="s">
        <v>45</v>
      </c>
      <c r="BC51" s="27"/>
    </row>
    <row r="52" spans="1:74" ht="15" customHeight="1">
      <c r="A52" s="5" t="s">
        <v>21</v>
      </c>
      <c r="B52" s="8">
        <v>710</v>
      </c>
      <c r="C52" s="5"/>
      <c r="D52" s="5"/>
      <c r="E52" s="8"/>
      <c r="BC52" s="27"/>
      <c r="BR52" s="10"/>
    </row>
    <row r="53" spans="1:74" ht="15" customHeight="1">
      <c r="A53" s="5" t="s">
        <v>35</v>
      </c>
      <c r="B53" s="8">
        <v>725</v>
      </c>
      <c r="C53" s="5"/>
      <c r="D53" s="5"/>
      <c r="E53" s="8"/>
      <c r="BC53" s="27"/>
      <c r="BR53" s="10"/>
    </row>
    <row r="54" spans="1:74" ht="15" customHeight="1">
      <c r="A54" s="5" t="s">
        <v>7</v>
      </c>
      <c r="B54" s="8">
        <v>726.66666666666697</v>
      </c>
      <c r="C54" s="5"/>
      <c r="D54" s="5"/>
      <c r="E54" s="8"/>
      <c r="BC54" s="27"/>
      <c r="BR54" s="10"/>
    </row>
    <row r="55" spans="1:74" ht="15" customHeight="1">
      <c r="BC55" s="27"/>
    </row>
    <row r="56" spans="1:74" ht="15" customHeight="1">
      <c r="BC56" s="27"/>
    </row>
    <row r="57" spans="1:74" ht="15" customHeight="1">
      <c r="BC57" s="27"/>
    </row>
    <row r="58" spans="1:74" ht="15" customHeight="1">
      <c r="BC58" s="27"/>
    </row>
    <row r="59" spans="1:74" ht="15" customHeight="1">
      <c r="BC59" s="27"/>
    </row>
    <row r="60" spans="1:74" ht="15" customHeight="1">
      <c r="BC60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SEPT 2022</vt:lpstr>
      <vt:lpstr>Diesel JUN 2015 - SEPTEBER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2022-10-18T14:11:40Z</dcterms:modified>
</cp:coreProperties>
</file>